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C8BD3E0C-C164-4C5C-8ED6-381AFF137283}" xr6:coauthVersionLast="47" xr6:coauthVersionMax="47" xr10:uidLastSave="{00000000-0000-0000-0000-000000000000}"/>
  <bookViews>
    <workbookView xWindow="-108" yWindow="-108" windowWidth="23256" windowHeight="12576"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<sst xmlns="http://schemas.openxmlformats.org/spreadsheetml/2006/main" count="234" uniqueCount="145">
  <si>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</si>
  <si>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</si>
  <si>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</si>
  <si>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</si>
  <si>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</si>
  <si>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</si>
  <si>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</si>
  <si>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</si>
  <si>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</si>
  <si>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</si>
  <si>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</si>
  <si>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</si>
  <si>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</si>
  <si>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</si>
  <si>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</si>
  <si>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</si>
  <si>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</si>
  <si>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</si>
  <si>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</si>
  <si>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</si>
  <si>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</si>
  <si>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</si>
  <si>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</si>
  <si>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</si>
  <si>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</si>
  <si>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</si>
  <si>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</si>
  <si>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</si>
  <si>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</si>
  <si>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</si>
  <si>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</si>
  <si>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</si>
  <si>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</si>
  <si>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</si>
  <si>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</si>
  <si>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</si>
  <si>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</si>
  <si>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</si>
  <si>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</si>
  <si>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</si>
  <si>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</si>
  <si>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</si>
  <si>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</si>
  <si>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</si>
  <si>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</si>
  <si>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</si>
  <si>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</si>
  <si>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</si>
  <si>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</si>
  <si>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</si>
  <si>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</si>
  <si>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</si>
  <si>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</si>
  <si>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</si>
  <si>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</si>
  <si>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</si>
  <si>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</si>
  <si>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</si>
  <si>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</si>
  <si>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</si>
  <si>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</si>
  <si>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</si>
  <si>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</si>
  <si>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</si>
  <si>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</si>
  <si>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</si>
  <si>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</si>
  <si>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</si>
  <si>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</si>
  <si>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</si>
  <si>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</si>
  <si>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</si>
  <si>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</si>
  <si>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</si>
  <si>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</si>
  <si>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</si>
  <si>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</si>
  <si>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</si>
  <si>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</si>
  <si>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</si>
  <si>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</si>
  <si>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</si>
  <si>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</si>
  <si>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</si>
  <si>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</si>
  <si>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</si>
  <si>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</si>
  <si>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</si>
  <si>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</si>
  <si>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</si>
  <si>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</si>
  <si>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</si>
  <si>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</si>
  <si>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</si>
  <si>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</si>
  <si>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</si>
  <si>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</si>
  <si>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</si>
  <si>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</si>
  <si>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</si>
  <si>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</si>
  <si>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</si>
  <si>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</si>
  <si>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</si>
  <si>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</si>
  <si>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</si>
  <si>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</si>
  <si>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</si>
  <si>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</si>
  <si>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</si>
  <si>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</si>
  <si>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</si>
  <si>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</si>
  <si>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</si>
  <si>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</si>
  <si>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</si>
  <si>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</si>
  <si>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</si>
  <si>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</si>
  <si>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</si>
  <si>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</si>
  <si>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</si>
  <si>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</si>
  <si>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</si>
  <si>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</si>
  <si>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</si>
  <si>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</si>
  <si>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</si>
  <si>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</si>
  <si>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</si>
  <si>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</si>
  <si>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</si>
  <si>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</si>
  <si>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</si>
  <si>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</si>
  <si>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</si>
  <si>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</si>
  <si>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03-6300-0800</t>
  </si>
  <si>
    <t>組合カード
届出書</t>
    <rPh sb="0" eb="2">
      <t>クミアイ</t>
    </rPh>
    <rPh sb="6" eb="9">
      <t>トドケデショ</t>
    </rPh>
    <phoneticPr fontId="2"/>
  </si>
  <si>
    <t>組合カード
紛失届</t>
    <rPh sb="0" eb="2">
      <t>クミアイ</t>
    </rPh>
    <rPh sb="6" eb="8">
      <t>フンシツ</t>
    </rPh>
    <rPh sb="8" eb="9">
      <t>トドケ</t>
    </rPh>
    <phoneticPr fontId="2"/>
  </si>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</sst>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CCCCFF"/>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3">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20" fillId="0" borderId="0" xfId="0" applyFont="1" applyAlignment="1">
      <alignment horizontal="right"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65555</xdr:colOff>
          <xdr:row>2</xdr:row>
          <xdr:rowOff>84044</xdr:rowOff>
        </xdr:from>
        <xdr:to>
          <xdr:col>10</xdr:col>
          <xdr:colOff>255914</xdr:colOff>
          <xdr:row>7</xdr:row>
          <xdr:rowOff>203503</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4"/>
                </a:ext>
              </a:extLst>
            </xdr:cNvPicPr>
          </xdr:nvPicPr>
          <xdr:blipFill>
            <a:blip xmlns:r="http://schemas.openxmlformats.org/officeDocument/2006/relationships" r:embed="rId1"/>
            <a:srcRect/>
            <a:stretch>
              <a:fillRect/>
            </a:stretch>
          </xdr:blipFill>
          <xdr:spPr bwMode="auto">
            <a:xfrm>
              <a:off x="1522320" y="565897"/>
              <a:ext cx="1647123" cy="12512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26</xdr:row>
          <xdr:rowOff>30480</xdr:rowOff>
        </xdr:from>
        <xdr:to>
          <xdr:col>42</xdr:col>
          <xdr:colOff>289560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198120</xdr:colOff>
          <xdr:row>26</xdr:row>
          <xdr:rowOff>30480</xdr:rowOff>
        </xdr:from>
        <xdr:to>
          <xdr:col>39</xdr:col>
          <xdr:colOff>175260</xdr:colOff>
          <xdr:row>28</xdr:row>
          <xdr:rowOff>7620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43964</xdr:colOff>
      <xdr:row>1</xdr:row>
      <xdr:rowOff>124558</xdr:rowOff>
    </xdr:from>
    <xdr:to>
      <xdr:col>1</xdr:col>
      <xdr:colOff>1436079</xdr:colOff>
      <xdr:row>1</xdr:row>
      <xdr:rowOff>980930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95" y="322385"/>
          <a:ext cx="1392115" cy="8563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6" hidden="1" customWidth="1"/>
    <col min="47" max="47" width="3.8984375" style="87" hidden="1" customWidth="1"/>
    <col min="48" max="48" width="4.09765625" style="87" hidden="1" customWidth="1"/>
    <col min="49" max="50" width="7.8984375" style="87" hidden="1" customWidth="1"/>
    <col min="51" max="51" width="7.59765625" style="87" hidden="1" customWidth="1"/>
    <col min="52" max="52" width="7.5" style="87" hidden="1" customWidth="1"/>
    <col min="53" max="53" width="7.09765625" style="87" hidden="1" customWidth="1"/>
    <col min="54" max="54" width="18.8984375" style="87" hidden="1" customWidth="1"/>
    <col min="55" max="61" width="10.59765625" style="87" hidden="1" customWidth="1"/>
    <col min="62" max="62" width="10.8984375" style="87" hidden="1" customWidth="1"/>
    <col min="63" max="63" width="3.8984375" style="87" hidden="1" customWidth="1"/>
    <col min="64" max="67" width="3.8984375" style="11"/>
    <col min="68" max="68" width="3.69921875" style="11" customWidth="1"/>
    <col min="69" max="16384" width="3.8984375" style="11"/>
  </cols>
  <sheetData>
    <row r="1" spans="1:98" s="3" customFormat="1" ht="20.25" customHeight="1">
      <c r="A1" s="1"/>
      <c r="B1" s="1"/>
      <c r="C1" s="2" t="s">
        <v>36</v>
      </c>
      <c r="D1" s="208"/>
      <c r="E1" s="209"/>
      <c r="F1" s="209"/>
      <c r="L1" s="124"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3" t="str">
        <f>"TEL : "&amp;組合情報!E2</f>
        <v>TEL : 03-6300-5120</v>
      </c>
      <c r="AM1" s="42"/>
      <c r="AN1" s="174" t="s">
        <v>119</v>
      </c>
      <c r="AO1" s="174"/>
      <c r="AP1" s="174"/>
      <c r="AQ1" s="174"/>
      <c r="AR1" s="174"/>
      <c r="AS1" s="174"/>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黒須ビル204</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7" t="s">
        <v>138</v>
      </c>
      <c r="B3" s="258"/>
      <c r="C3" s="258"/>
      <c r="D3" s="258"/>
      <c r="E3" s="259"/>
      <c r="F3" s="4"/>
      <c r="G3" s="4"/>
      <c r="H3" s="4"/>
      <c r="I3" s="4"/>
      <c r="J3" s="4"/>
      <c r="K3" s="5"/>
      <c r="L3" s="61" t="s">
        <v>0</v>
      </c>
      <c r="M3" s="62"/>
      <c r="N3" s="62"/>
      <c r="O3" s="62"/>
      <c r="P3" s="62"/>
      <c r="Q3" s="62"/>
      <c r="R3" s="62"/>
      <c r="S3" s="245" t="s">
        <v>74</v>
      </c>
      <c r="T3" s="139"/>
      <c r="U3" s="139"/>
      <c r="V3" s="139"/>
      <c r="W3" s="139"/>
      <c r="X3" s="139"/>
      <c r="Y3" s="139"/>
      <c r="Z3" s="186" t="s">
        <v>75</v>
      </c>
      <c r="AA3" s="186"/>
      <c r="AB3" s="186"/>
      <c r="AC3" s="186"/>
      <c r="AD3" s="186"/>
      <c r="AE3" s="186"/>
      <c r="AF3" s="186"/>
      <c r="AG3" s="186"/>
      <c r="AH3" s="186"/>
      <c r="AI3" s="186"/>
      <c r="AJ3" s="186"/>
      <c r="AK3" s="186"/>
      <c r="AL3" s="186"/>
      <c r="AM3" s="186"/>
      <c r="AN3" s="186"/>
      <c r="AO3" s="186"/>
      <c r="AP3" s="186"/>
      <c r="AQ3" s="186"/>
      <c r="AR3" s="186"/>
      <c r="AT3" s="73"/>
      <c r="AU3" s="74" t="s">
        <v>24</v>
      </c>
      <c r="AV3" s="75"/>
      <c r="AW3" s="75"/>
      <c r="AX3" s="75"/>
      <c r="AY3" s="75"/>
      <c r="AZ3" s="75"/>
      <c r="BA3" s="75"/>
      <c r="BB3" s="75"/>
      <c r="BC3" s="75"/>
      <c r="BD3" s="76"/>
      <c r="BE3" s="76"/>
      <c r="BF3" s="76"/>
      <c r="BG3" s="76"/>
      <c r="BH3" s="76"/>
      <c r="BI3" s="76"/>
      <c r="BJ3" s="76"/>
      <c r="BK3" s="76"/>
    </row>
    <row r="4" spans="1:98" s="9" customFormat="1" ht="18" customHeight="1">
      <c r="A4" s="260"/>
      <c r="B4" s="261"/>
      <c r="C4" s="261"/>
      <c r="D4" s="261"/>
      <c r="E4" s="262"/>
      <c r="F4" s="7"/>
      <c r="G4" s="8"/>
      <c r="H4" s="8"/>
      <c r="I4" s="8"/>
      <c r="J4" s="8"/>
      <c r="K4" s="7"/>
      <c r="L4" s="65"/>
      <c r="M4" s="187" t="s">
        <v>1</v>
      </c>
      <c r="N4" s="187"/>
      <c r="O4" s="187"/>
      <c r="P4" s="187"/>
      <c r="Q4" s="187"/>
      <c r="R4" s="188"/>
      <c r="S4" s="252" t="str">
        <f>IF(AW14=0,"",AW14)</f>
        <v>・対象カードの実物</v>
      </c>
      <c r="T4" s="253"/>
      <c r="U4" s="253"/>
      <c r="V4" s="253"/>
      <c r="W4" s="253"/>
      <c r="X4" s="253"/>
      <c r="Y4" s="254"/>
      <c r="Z4" s="183" t="str">
        <f>IF(BC14=0,"",BC14)</f>
        <v>※必ず本届出書とカードを同封し、当組合宛（上部の住所）に書留または宅配便にて</v>
      </c>
      <c r="AA4" s="184"/>
      <c r="AB4" s="184"/>
      <c r="AC4" s="184"/>
      <c r="AD4" s="184"/>
      <c r="AE4" s="184"/>
      <c r="AF4" s="184"/>
      <c r="AG4" s="184"/>
      <c r="AH4" s="184"/>
      <c r="AI4" s="184"/>
      <c r="AJ4" s="184"/>
      <c r="AK4" s="184"/>
      <c r="AL4" s="184"/>
      <c r="AM4" s="184"/>
      <c r="AN4" s="184"/>
      <c r="AO4" s="184"/>
      <c r="AP4" s="184"/>
      <c r="AQ4" s="184"/>
      <c r="AR4" s="185"/>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60"/>
      <c r="B5" s="261"/>
      <c r="C5" s="261"/>
      <c r="D5" s="261"/>
      <c r="E5" s="262"/>
      <c r="F5" s="7"/>
      <c r="G5" s="8"/>
      <c r="H5" s="8"/>
      <c r="I5" s="8"/>
      <c r="J5" s="8"/>
      <c r="K5" s="7"/>
      <c r="L5" s="63"/>
      <c r="M5" s="189" t="s">
        <v>92</v>
      </c>
      <c r="N5" s="189"/>
      <c r="O5" s="189"/>
      <c r="P5" s="189"/>
      <c r="Q5" s="189"/>
      <c r="R5" s="190"/>
      <c r="S5" s="249" t="str">
        <f t="shared" ref="S5:S9" si="0">IF(AW15=0,"",AW15)</f>
        <v/>
      </c>
      <c r="T5" s="250"/>
      <c r="U5" s="250"/>
      <c r="V5" s="250"/>
      <c r="W5" s="250"/>
      <c r="X5" s="250"/>
      <c r="Y5" s="251"/>
      <c r="Z5" s="180" t="str">
        <f t="shared" ref="Z5:Z9" si="1">IF(BC15=0,"",BC15)</f>
        <v>　 ご返送ください。</v>
      </c>
      <c r="AA5" s="181"/>
      <c r="AB5" s="181"/>
      <c r="AC5" s="181"/>
      <c r="AD5" s="181"/>
      <c r="AE5" s="181"/>
      <c r="AF5" s="181"/>
      <c r="AG5" s="181"/>
      <c r="AH5" s="181"/>
      <c r="AI5" s="181"/>
      <c r="AJ5" s="181"/>
      <c r="AK5" s="181"/>
      <c r="AL5" s="181"/>
      <c r="AM5" s="181"/>
      <c r="AN5" s="181"/>
      <c r="AO5" s="181"/>
      <c r="AP5" s="181"/>
      <c r="AQ5" s="181"/>
      <c r="AR5" s="182"/>
      <c r="AT5" s="77">
        <v>2</v>
      </c>
      <c r="AU5" s="78"/>
      <c r="AV5" s="81">
        <v>5</v>
      </c>
      <c r="AW5" s="81" t="str">
        <f>INDEX(カテゴリ別情報!B:B,MATCH(S届出書!$AV$5,カテゴリ別情報!$A:$A,0))</f>
        <v>カード返却</v>
      </c>
      <c r="AX5" s="81" t="str">
        <f>INDEX(カテゴリ別情報!C:C,MATCH(S届出書!$AV$5,カテゴリ別情報!$A:$A,0))</f>
        <v>カード番号</v>
      </c>
      <c r="AY5" s="81" t="str">
        <f>INDEX(カテゴリ別情報!D:D,MATCH(S届出書!$AV$5,カテゴリ別情報!$A:$A,0))</f>
        <v>車両番号</v>
      </c>
      <c r="AZ5" s="81" t="str">
        <f>INDEX(カテゴリ別情報!E:E,MATCH(S届出書!$AV$5,カテゴリ別情報!$A:$A,0))</f>
        <v>-</v>
      </c>
      <c r="BA5" s="81" t="str">
        <f>INDEX(カテゴリ別情報!F:F,MATCH(S届出書!$AV$5,カテゴリ別情報!$A:$A,0))</f>
        <v>返却理由</v>
      </c>
      <c r="BB5" s="81" t="str">
        <f>INDEX(カテゴリ別情報!G:G,MATCH(S届出書!$AV$5,カテゴリ別情報!$A:$A,0))</f>
        <v>右記の返却理由で”その他”を選択された場合のみ、こちらもご記入ください</v>
      </c>
      <c r="BC5" s="81" t="str">
        <f>INDEX(カテゴリ別情報!H:H,MATCH(S届出書!$AV$5,カテゴリ別情報!$A:$A,0))</f>
        <v>必須</v>
      </c>
      <c r="BD5" s="81" t="str">
        <f>INDEX(カテゴリ別情報!I:I,MATCH(S届出書!$AV$5,カテゴリ別情報!$A:$A,0))</f>
        <v>任意</v>
      </c>
      <c r="BE5" s="81" t="str">
        <f>INDEX(カテゴリ別情報!J:J,MATCH(S届出書!$AV$5,カテゴリ別情報!$A:$A,0))</f>
        <v>不要</v>
      </c>
      <c r="BF5" s="81" t="str">
        <f>INDEX(カテゴリ別情報!K:K,MATCH(S届出書!$AV$5,カテゴリ別情報!$A:$A,0))</f>
        <v>任意</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不要</v>
      </c>
      <c r="BJ5" s="81" t="str">
        <f>INDEX(カテゴリ別情報!O:O,MATCH(S届出書!$AV$5,カテゴリ別情報!$A:$A,0))</f>
        <v>不要</v>
      </c>
      <c r="BK5" s="78"/>
    </row>
    <row r="6" spans="1:98" s="9" customFormat="1" ht="18" customHeight="1">
      <c r="A6" s="260"/>
      <c r="B6" s="261"/>
      <c r="C6" s="261"/>
      <c r="D6" s="261"/>
      <c r="E6" s="262"/>
      <c r="F6" s="7"/>
      <c r="G6" s="8"/>
      <c r="H6" s="8"/>
      <c r="I6" s="8"/>
      <c r="J6" s="8"/>
      <c r="K6" s="7"/>
      <c r="L6" s="66"/>
      <c r="M6" s="70"/>
      <c r="N6" s="70"/>
      <c r="O6" s="69"/>
      <c r="P6" s="69"/>
      <c r="Q6" s="67"/>
      <c r="R6" s="68"/>
      <c r="S6" s="250" t="str">
        <f t="shared" si="0"/>
        <v/>
      </c>
      <c r="T6" s="250"/>
      <c r="U6" s="250"/>
      <c r="V6" s="250"/>
      <c r="W6" s="250"/>
      <c r="X6" s="250"/>
      <c r="Y6" s="251"/>
      <c r="Z6" s="180" t="str">
        <f t="shared" si="1"/>
        <v/>
      </c>
      <c r="AA6" s="181"/>
      <c r="AB6" s="181"/>
      <c r="AC6" s="181"/>
      <c r="AD6" s="181"/>
      <c r="AE6" s="181"/>
      <c r="AF6" s="181"/>
      <c r="AG6" s="181"/>
      <c r="AH6" s="181"/>
      <c r="AI6" s="181"/>
      <c r="AJ6" s="181"/>
      <c r="AK6" s="181"/>
      <c r="AL6" s="181"/>
      <c r="AM6" s="181"/>
      <c r="AN6" s="181"/>
      <c r="AO6" s="181"/>
      <c r="AP6" s="181"/>
      <c r="AQ6" s="181"/>
      <c r="AR6" s="182"/>
      <c r="AT6" s="77"/>
      <c r="AU6" s="78"/>
      <c r="AV6" s="82"/>
      <c r="AW6" s="82"/>
      <c r="AX6" s="82"/>
      <c r="AY6" s="82"/>
      <c r="AZ6" s="82"/>
      <c r="BA6" s="82"/>
      <c r="BB6" s="82"/>
      <c r="BC6" s="82"/>
      <c r="BD6" s="82"/>
      <c r="BE6" s="82"/>
      <c r="BF6" s="82"/>
      <c r="BG6" s="82"/>
      <c r="BH6" s="82"/>
      <c r="BI6" s="82"/>
      <c r="BJ6" s="82"/>
      <c r="BK6" s="78"/>
    </row>
    <row r="7" spans="1:98" s="9" customFormat="1" ht="18" customHeight="1">
      <c r="A7" s="260"/>
      <c r="B7" s="261"/>
      <c r="C7" s="261"/>
      <c r="D7" s="261"/>
      <c r="E7" s="262"/>
      <c r="F7" s="7"/>
      <c r="G7" s="8"/>
      <c r="H7" s="8"/>
      <c r="I7" s="8"/>
      <c r="J7" s="8"/>
      <c r="K7" s="7"/>
      <c r="L7" s="63"/>
      <c r="M7" s="189" t="s">
        <v>23</v>
      </c>
      <c r="N7" s="189"/>
      <c r="O7" s="189"/>
      <c r="P7" s="189"/>
      <c r="Q7" s="189"/>
      <c r="R7" s="190"/>
      <c r="S7" s="249" t="str">
        <f t="shared" si="0"/>
        <v/>
      </c>
      <c r="T7" s="250"/>
      <c r="U7" s="250"/>
      <c r="V7" s="250"/>
      <c r="W7" s="250"/>
      <c r="X7" s="250"/>
      <c r="Y7" s="251"/>
      <c r="Z7" s="180" t="str">
        <f t="shared" si="1"/>
        <v/>
      </c>
      <c r="AA7" s="181"/>
      <c r="AB7" s="181"/>
      <c r="AC7" s="181"/>
      <c r="AD7" s="181"/>
      <c r="AE7" s="181"/>
      <c r="AF7" s="181"/>
      <c r="AG7" s="181"/>
      <c r="AH7" s="181"/>
      <c r="AI7" s="181"/>
      <c r="AJ7" s="181"/>
      <c r="AK7" s="181"/>
      <c r="AL7" s="181"/>
      <c r="AM7" s="181"/>
      <c r="AN7" s="181"/>
      <c r="AO7" s="181"/>
      <c r="AP7" s="181"/>
      <c r="AQ7" s="181"/>
      <c r="AR7" s="182"/>
      <c r="AT7" s="77">
        <v>3</v>
      </c>
      <c r="AU7" s="78"/>
      <c r="AV7" s="78"/>
      <c r="AW7" s="125" t="s">
        <v>94</v>
      </c>
      <c r="AX7" s="125"/>
      <c r="AY7" s="125"/>
      <c r="AZ7" s="78"/>
      <c r="BA7" s="78"/>
      <c r="BB7" s="78"/>
      <c r="BC7" s="78"/>
      <c r="BD7" s="78"/>
      <c r="BE7" s="78"/>
      <c r="BF7" s="78"/>
      <c r="BG7" s="78"/>
      <c r="BH7" s="78"/>
      <c r="BI7" s="78"/>
      <c r="BJ7" s="78"/>
      <c r="BK7" s="78"/>
      <c r="BO7" s="118"/>
    </row>
    <row r="8" spans="1:98" s="9" customFormat="1" ht="18" customHeight="1">
      <c r="A8" s="263"/>
      <c r="B8" s="264"/>
      <c r="C8" s="264"/>
      <c r="D8" s="264"/>
      <c r="E8" s="265"/>
      <c r="F8" s="7"/>
      <c r="G8" s="8"/>
      <c r="H8" s="8"/>
      <c r="I8" s="8"/>
      <c r="J8" s="8"/>
      <c r="K8" s="7"/>
      <c r="L8" s="63"/>
      <c r="M8" s="189" t="s">
        <v>106</v>
      </c>
      <c r="N8" s="189"/>
      <c r="O8" s="189"/>
      <c r="P8" s="189"/>
      <c r="Q8" s="189"/>
      <c r="R8" s="190"/>
      <c r="S8" s="249" t="str">
        <f t="shared" si="0"/>
        <v/>
      </c>
      <c r="T8" s="250"/>
      <c r="U8" s="250"/>
      <c r="V8" s="250"/>
      <c r="W8" s="250"/>
      <c r="X8" s="250"/>
      <c r="Y8" s="251"/>
      <c r="Z8" s="180" t="str">
        <f t="shared" si="1"/>
        <v/>
      </c>
      <c r="AA8" s="181"/>
      <c r="AB8" s="181"/>
      <c r="AC8" s="181"/>
      <c r="AD8" s="181"/>
      <c r="AE8" s="181"/>
      <c r="AF8" s="181"/>
      <c r="AG8" s="181"/>
      <c r="AH8" s="181"/>
      <c r="AI8" s="181"/>
      <c r="AJ8" s="181"/>
      <c r="AK8" s="181"/>
      <c r="AL8" s="181"/>
      <c r="AM8" s="181"/>
      <c r="AN8" s="181"/>
      <c r="AO8" s="181"/>
      <c r="AP8" s="181"/>
      <c r="AQ8" s="181"/>
      <c r="AR8" s="182"/>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6" t="s">
        <v>120</v>
      </c>
      <c r="C9" s="266"/>
      <c r="D9" s="266"/>
      <c r="E9" s="266"/>
      <c r="F9" s="7"/>
      <c r="G9" s="8"/>
      <c r="H9" s="8"/>
      <c r="I9" s="8"/>
      <c r="J9" s="8"/>
      <c r="K9" s="7"/>
      <c r="L9" s="64"/>
      <c r="M9" s="191" t="s">
        <v>3</v>
      </c>
      <c r="N9" s="191"/>
      <c r="O9" s="191"/>
      <c r="P9" s="191"/>
      <c r="Q9" s="191"/>
      <c r="R9" s="192"/>
      <c r="S9" s="246" t="str">
        <f t="shared" si="0"/>
        <v/>
      </c>
      <c r="T9" s="247"/>
      <c r="U9" s="247"/>
      <c r="V9" s="247"/>
      <c r="W9" s="247"/>
      <c r="X9" s="247"/>
      <c r="Y9" s="248"/>
      <c r="Z9" s="177" t="str">
        <f t="shared" si="1"/>
        <v/>
      </c>
      <c r="AA9" s="178"/>
      <c r="AB9" s="178"/>
      <c r="AC9" s="178"/>
      <c r="AD9" s="178"/>
      <c r="AE9" s="178"/>
      <c r="AF9" s="178"/>
      <c r="AG9" s="178"/>
      <c r="AH9" s="178"/>
      <c r="AI9" s="178"/>
      <c r="AJ9" s="178"/>
      <c r="AK9" s="178"/>
      <c r="AL9" s="178"/>
      <c r="AM9" s="178"/>
      <c r="AN9" s="178"/>
      <c r="AO9" s="178"/>
      <c r="AP9" s="178"/>
      <c r="AQ9" s="178"/>
      <c r="AR9" s="179"/>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5" t="s">
        <v>4</v>
      </c>
      <c r="B11" s="176"/>
      <c r="C11" s="193"/>
      <c r="D11" s="194"/>
      <c r="E11" s="194"/>
      <c r="F11" s="195"/>
      <c r="G11" s="175" t="s">
        <v>5</v>
      </c>
      <c r="H11" s="196"/>
      <c r="I11" s="176"/>
      <c r="J11" s="205"/>
      <c r="K11" s="206"/>
      <c r="L11" s="206"/>
      <c r="M11" s="206"/>
      <c r="N11" s="206"/>
      <c r="O11" s="206"/>
      <c r="P11" s="206"/>
      <c r="Q11" s="206"/>
      <c r="R11" s="206"/>
      <c r="S11" s="206"/>
      <c r="T11" s="206"/>
      <c r="U11" s="207"/>
      <c r="V11" s="175" t="s">
        <v>31</v>
      </c>
      <c r="W11" s="176"/>
      <c r="X11" s="197"/>
      <c r="Y11" s="198"/>
      <c r="Z11" s="198"/>
      <c r="AA11" s="199"/>
      <c r="AB11" s="175" t="s">
        <v>6</v>
      </c>
      <c r="AC11" s="196"/>
      <c r="AD11" s="176"/>
      <c r="AE11" s="200"/>
      <c r="AF11" s="201"/>
      <c r="AG11" s="201"/>
      <c r="AH11" s="201"/>
      <c r="AI11" s="202"/>
      <c r="AJ11" s="256" t="s">
        <v>93</v>
      </c>
      <c r="AK11" s="256"/>
      <c r="AL11" s="256"/>
      <c r="AM11" s="203"/>
      <c r="AN11" s="204"/>
      <c r="AO11" s="139" t="s">
        <v>7</v>
      </c>
      <c r="AP11" s="139"/>
      <c r="AQ11" s="139"/>
      <c r="AR11" s="140"/>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1" t="str">
        <f>AX5</f>
        <v>カード番号</v>
      </c>
      <c r="C13" s="142"/>
      <c r="D13" s="142"/>
      <c r="E13" s="142"/>
      <c r="F13" s="142"/>
      <c r="G13" s="143"/>
      <c r="H13" s="141" t="str">
        <f>AY5</f>
        <v>車両番号</v>
      </c>
      <c r="I13" s="142"/>
      <c r="J13" s="142"/>
      <c r="K13" s="142"/>
      <c r="L13" s="142"/>
      <c r="M13" s="143"/>
      <c r="N13" s="152" t="str">
        <f>AZ5</f>
        <v>-</v>
      </c>
      <c r="O13" s="153"/>
      <c r="P13" s="153"/>
      <c r="Q13" s="153"/>
      <c r="R13" s="153"/>
      <c r="S13" s="153"/>
      <c r="T13" s="153"/>
      <c r="U13" s="154"/>
      <c r="V13" s="152" t="str">
        <f>BB5</f>
        <v>右記の返却理由で”その他”を選択された場合のみ、こちらもご記入ください</v>
      </c>
      <c r="W13" s="153"/>
      <c r="X13" s="153"/>
      <c r="Y13" s="153"/>
      <c r="Z13" s="153"/>
      <c r="AA13" s="153"/>
      <c r="AB13" s="153"/>
      <c r="AC13" s="153"/>
      <c r="AD13" s="153"/>
      <c r="AE13" s="153"/>
      <c r="AF13" s="153"/>
      <c r="AG13" s="153"/>
      <c r="AH13" s="153"/>
      <c r="AI13" s="153"/>
      <c r="AJ13" s="153"/>
      <c r="AK13" s="153"/>
      <c r="AL13" s="153"/>
      <c r="AM13" s="153"/>
      <c r="AN13" s="153"/>
      <c r="AO13" s="154"/>
      <c r="AP13" s="152" t="str">
        <f>BA5</f>
        <v>返却理由</v>
      </c>
      <c r="AQ13" s="153"/>
      <c r="AR13" s="255"/>
      <c r="AT13" s="91"/>
      <c r="AU13" s="75"/>
      <c r="AV13" s="92" t="s">
        <v>67</v>
      </c>
      <c r="AW13" s="156" t="s">
        <v>78</v>
      </c>
      <c r="AX13" s="157"/>
      <c r="AY13" s="157"/>
      <c r="AZ13" s="157"/>
      <c r="BA13" s="157"/>
      <c r="BB13" s="158"/>
      <c r="BC13" s="155" t="s">
        <v>76</v>
      </c>
      <c r="BD13" s="155"/>
      <c r="BE13" s="155"/>
      <c r="BF13" s="155"/>
      <c r="BG13" s="155"/>
      <c r="BH13" s="155"/>
      <c r="BI13" s="155"/>
      <c r="BJ13" s="93"/>
      <c r="BK13" s="94"/>
      <c r="BM13"/>
      <c r="BN13"/>
      <c r="BO13"/>
      <c r="BP13"/>
      <c r="BQ13"/>
      <c r="BR13"/>
      <c r="BS13"/>
      <c r="BT13"/>
      <c r="BU13"/>
      <c r="BV13"/>
    </row>
    <row r="14" spans="1:98" s="16" customFormat="1" ht="25.5" customHeight="1">
      <c r="A14" s="241">
        <v>1</v>
      </c>
      <c r="B14" s="162"/>
      <c r="C14" s="163"/>
      <c r="D14" s="163"/>
      <c r="E14" s="163"/>
      <c r="F14" s="163"/>
      <c r="G14" s="243"/>
      <c r="H14" s="104" t="str">
        <f>IF($AW$9=1,AT14,"")</f>
        <v/>
      </c>
      <c r="I14" s="146"/>
      <c r="J14" s="146"/>
      <c r="K14" s="146"/>
      <c r="L14" s="146"/>
      <c r="M14" s="147"/>
      <c r="N14" s="115" t="str">
        <f>IF(OR($AW$9=1,$AX$9=1),AT14,"")</f>
        <v/>
      </c>
      <c r="O14" s="168"/>
      <c r="P14" s="168"/>
      <c r="Q14" s="168"/>
      <c r="R14" s="168"/>
      <c r="S14" s="168"/>
      <c r="T14" s="168"/>
      <c r="U14" s="169"/>
      <c r="V14" s="105" t="str">
        <f t="shared" ref="V14:V23" si="3">IF($AY$9=1,AT14,"")</f>
        <v/>
      </c>
      <c r="W14" s="161"/>
      <c r="X14" s="161"/>
      <c r="Y14" s="161"/>
      <c r="Z14" s="161"/>
      <c r="AA14" s="161"/>
      <c r="AB14" s="161"/>
      <c r="AC14" s="161"/>
      <c r="AD14" s="161"/>
      <c r="AE14" s="161"/>
      <c r="AF14" s="161"/>
      <c r="AG14" s="161"/>
      <c r="AH14" s="161"/>
      <c r="AI14" s="161"/>
      <c r="AJ14" s="161"/>
      <c r="AK14" s="161"/>
      <c r="AL14" s="161"/>
      <c r="AM14" s="161"/>
      <c r="AN14" s="161"/>
      <c r="AO14" s="161"/>
      <c r="AP14" s="162"/>
      <c r="AQ14" s="163"/>
      <c r="AR14" s="164"/>
      <c r="AT14" s="95" t="str">
        <f>IF($BJ$5="不要","","旧)")</f>
        <v/>
      </c>
      <c r="AU14" s="96"/>
      <c r="AV14" s="92" t="str">
        <f>$AV$5&amp;"-"&amp;ROW()-13</f>
        <v>5-1</v>
      </c>
      <c r="AW14" s="136" t="str">
        <f>INDEX(必要書類及び注意事項!E:E,MATCH(S届出書!AV14,必要書類及び注意事項!A:A,0))</f>
        <v>・対象カードの実物</v>
      </c>
      <c r="AX14" s="137"/>
      <c r="AY14" s="137"/>
      <c r="AZ14" s="137"/>
      <c r="BA14" s="137"/>
      <c r="BB14" s="138"/>
      <c r="BC14" s="126" t="str">
        <f>INDEX(必要書類及び注意事項!F:F,MATCH(S届出書!AV14,必要書類及び注意事項!A:A,0))</f>
        <v>※必ず本届出書とカードを同封し、当組合宛（上部の住所）に書留または宅配便にて</v>
      </c>
      <c r="BD14" s="126"/>
      <c r="BE14" s="126"/>
      <c r="BF14" s="126"/>
      <c r="BG14" s="126"/>
      <c r="BH14" s="126"/>
      <c r="BI14" s="126"/>
      <c r="BJ14" s="96"/>
      <c r="BK14" s="96"/>
      <c r="BM14"/>
      <c r="BN14"/>
      <c r="BO14"/>
      <c r="BP14"/>
      <c r="BQ14"/>
      <c r="BR14"/>
      <c r="BS14"/>
      <c r="BT14"/>
      <c r="BU14"/>
      <c r="BV14"/>
    </row>
    <row r="15" spans="1:98" s="16" customFormat="1" ht="25.5" customHeight="1" thickBot="1">
      <c r="A15" s="242"/>
      <c r="B15" s="165"/>
      <c r="C15" s="166"/>
      <c r="D15" s="166"/>
      <c r="E15" s="166"/>
      <c r="F15" s="166"/>
      <c r="G15" s="244"/>
      <c r="H15" s="106" t="str">
        <f t="shared" ref="H15:H23" si="4">IF($AW$9=1,AT15,"")</f>
        <v/>
      </c>
      <c r="I15" s="144"/>
      <c r="J15" s="144"/>
      <c r="K15" s="144"/>
      <c r="L15" s="144"/>
      <c r="M15" s="145"/>
      <c r="N15" s="116" t="str">
        <f>IF(OR($AW$9=1,$AX$9=1),AT15,"")</f>
        <v/>
      </c>
      <c r="O15" s="170"/>
      <c r="P15" s="170"/>
      <c r="Q15" s="170"/>
      <c r="R15" s="170"/>
      <c r="S15" s="170"/>
      <c r="T15" s="170"/>
      <c r="U15" s="171"/>
      <c r="V15" s="106" t="str">
        <f t="shared" si="3"/>
        <v/>
      </c>
      <c r="W15" s="159"/>
      <c r="X15" s="159"/>
      <c r="Y15" s="159"/>
      <c r="Z15" s="159"/>
      <c r="AA15" s="159"/>
      <c r="AB15" s="159"/>
      <c r="AC15" s="159"/>
      <c r="AD15" s="159"/>
      <c r="AE15" s="159"/>
      <c r="AF15" s="159"/>
      <c r="AG15" s="159"/>
      <c r="AH15" s="159"/>
      <c r="AI15" s="159"/>
      <c r="AJ15" s="159"/>
      <c r="AK15" s="159"/>
      <c r="AL15" s="159"/>
      <c r="AM15" s="159"/>
      <c r="AN15" s="159"/>
      <c r="AO15" s="160"/>
      <c r="AP15" s="165"/>
      <c r="AQ15" s="166"/>
      <c r="AR15" s="167"/>
      <c r="AT15" s="95" t="str">
        <f>IF($BJ$5="不要","不要","新)")</f>
        <v>不要</v>
      </c>
      <c r="AU15" s="96"/>
      <c r="AV15" s="92" t="str">
        <f t="shared" ref="AV15:AV19" si="5">$AV$5&amp;"-"&amp;ROW()-13</f>
        <v>5-2</v>
      </c>
      <c r="AW15" s="136">
        <f>INDEX(必要書類及び注意事項!E:E,MATCH(S届出書!AV15,必要書類及び注意事項!A:A,0))</f>
        <v>0</v>
      </c>
      <c r="AX15" s="137"/>
      <c r="AY15" s="137"/>
      <c r="AZ15" s="137"/>
      <c r="BA15" s="137"/>
      <c r="BB15" s="138"/>
      <c r="BC15" s="126" t="str">
        <f>INDEX(必要書類及び注意事項!F:F,MATCH(S届出書!AV15,必要書類及び注意事項!A:A,0))</f>
        <v>　 ご返送ください。</v>
      </c>
      <c r="BD15" s="126"/>
      <c r="BE15" s="126"/>
      <c r="BF15" s="126"/>
      <c r="BG15" s="126"/>
      <c r="BH15" s="126"/>
      <c r="BI15" s="126"/>
      <c r="BJ15" s="96"/>
      <c r="BK15" s="96"/>
      <c r="BM15"/>
      <c r="BN15"/>
      <c r="BO15"/>
      <c r="BP15"/>
      <c r="BQ15"/>
      <c r="BR15"/>
      <c r="BS15"/>
      <c r="BT15"/>
      <c r="BU15"/>
      <c r="BV15"/>
    </row>
    <row r="16" spans="1:98" s="6" customFormat="1" ht="25.5" customHeight="1">
      <c r="A16" s="241">
        <v>2</v>
      </c>
      <c r="B16" s="162"/>
      <c r="C16" s="163"/>
      <c r="D16" s="163"/>
      <c r="E16" s="163"/>
      <c r="F16" s="163"/>
      <c r="G16" s="243"/>
      <c r="H16" s="104" t="str">
        <f t="shared" si="4"/>
        <v/>
      </c>
      <c r="I16" s="146"/>
      <c r="J16" s="146"/>
      <c r="K16" s="146"/>
      <c r="L16" s="146"/>
      <c r="M16" s="147"/>
      <c r="N16" s="115" t="str">
        <f t="shared" ref="N16:N22" si="6">IF(OR($AW$9=1,$AX$9=1),AT16,"")</f>
        <v/>
      </c>
      <c r="O16" s="168"/>
      <c r="P16" s="168"/>
      <c r="Q16" s="168"/>
      <c r="R16" s="168"/>
      <c r="S16" s="168"/>
      <c r="T16" s="168"/>
      <c r="U16" s="169"/>
      <c r="V16" s="105" t="str">
        <f t="shared" si="3"/>
        <v/>
      </c>
      <c r="W16" s="161"/>
      <c r="X16" s="161"/>
      <c r="Y16" s="161"/>
      <c r="Z16" s="161"/>
      <c r="AA16" s="161"/>
      <c r="AB16" s="161"/>
      <c r="AC16" s="161"/>
      <c r="AD16" s="161"/>
      <c r="AE16" s="161"/>
      <c r="AF16" s="161"/>
      <c r="AG16" s="161"/>
      <c r="AH16" s="161"/>
      <c r="AI16" s="161"/>
      <c r="AJ16" s="161"/>
      <c r="AK16" s="161"/>
      <c r="AL16" s="161"/>
      <c r="AM16" s="161"/>
      <c r="AN16" s="161"/>
      <c r="AO16" s="161"/>
      <c r="AP16" s="162"/>
      <c r="AQ16" s="163"/>
      <c r="AR16" s="164"/>
      <c r="AT16" s="95" t="str">
        <f>IF($BJ$5="不要","","旧)")</f>
        <v/>
      </c>
      <c r="AU16" s="76"/>
      <c r="AV16" s="92" t="str">
        <f t="shared" si="5"/>
        <v>5-3</v>
      </c>
      <c r="AW16" s="136">
        <f>INDEX(必要書類及び注意事項!E:E,MATCH(S届出書!AV16,必要書類及び注意事項!A:A,0))</f>
        <v>0</v>
      </c>
      <c r="AX16" s="137"/>
      <c r="AY16" s="137"/>
      <c r="AZ16" s="137"/>
      <c r="BA16" s="137"/>
      <c r="BB16" s="138"/>
      <c r="BC16" s="126">
        <f>INDEX(必要書類及び注意事項!F:F,MATCH(S届出書!AV16,必要書類及び注意事項!A:A,0))</f>
        <v>0</v>
      </c>
      <c r="BD16" s="126"/>
      <c r="BE16" s="126"/>
      <c r="BF16" s="126"/>
      <c r="BG16" s="126"/>
      <c r="BH16" s="126"/>
      <c r="BI16" s="126"/>
      <c r="BJ16" s="76"/>
      <c r="BK16" s="76"/>
      <c r="BM16"/>
      <c r="BN16"/>
      <c r="BO16"/>
      <c r="BP16"/>
      <c r="BQ16"/>
      <c r="BR16"/>
      <c r="BS16"/>
      <c r="BT16"/>
      <c r="BU16"/>
      <c r="BV16"/>
    </row>
    <row r="17" spans="1:74" s="6" customFormat="1" ht="25.5" customHeight="1" thickBot="1">
      <c r="A17" s="242"/>
      <c r="B17" s="165"/>
      <c r="C17" s="166"/>
      <c r="D17" s="166"/>
      <c r="E17" s="166"/>
      <c r="F17" s="166"/>
      <c r="G17" s="244"/>
      <c r="H17" s="106" t="str">
        <f t="shared" si="4"/>
        <v/>
      </c>
      <c r="I17" s="144"/>
      <c r="J17" s="144"/>
      <c r="K17" s="144"/>
      <c r="L17" s="144"/>
      <c r="M17" s="145"/>
      <c r="N17" s="116" t="str">
        <f>IF(OR($AW$9=1,$AX$9=1),AT17,"")</f>
        <v/>
      </c>
      <c r="O17" s="170"/>
      <c r="P17" s="170"/>
      <c r="Q17" s="170"/>
      <c r="R17" s="170"/>
      <c r="S17" s="170"/>
      <c r="T17" s="170"/>
      <c r="U17" s="171"/>
      <c r="V17" s="106" t="str">
        <f t="shared" si="3"/>
        <v/>
      </c>
      <c r="W17" s="159"/>
      <c r="X17" s="159"/>
      <c r="Y17" s="159"/>
      <c r="Z17" s="159"/>
      <c r="AA17" s="159"/>
      <c r="AB17" s="159"/>
      <c r="AC17" s="159"/>
      <c r="AD17" s="159"/>
      <c r="AE17" s="159"/>
      <c r="AF17" s="159"/>
      <c r="AG17" s="159"/>
      <c r="AH17" s="159"/>
      <c r="AI17" s="159"/>
      <c r="AJ17" s="159"/>
      <c r="AK17" s="159"/>
      <c r="AL17" s="159"/>
      <c r="AM17" s="159"/>
      <c r="AN17" s="159"/>
      <c r="AO17" s="160"/>
      <c r="AP17" s="165"/>
      <c r="AQ17" s="166"/>
      <c r="AR17" s="167"/>
      <c r="AT17" s="95" t="str">
        <f>IF($BJ$5="不要","不要","新)")</f>
        <v>不要</v>
      </c>
      <c r="AU17" s="76"/>
      <c r="AV17" s="92" t="str">
        <f t="shared" si="5"/>
        <v>5-4</v>
      </c>
      <c r="AW17" s="136">
        <f>INDEX(必要書類及び注意事項!E:E,MATCH(S届出書!AV17,必要書類及び注意事項!A:A,0))</f>
        <v>0</v>
      </c>
      <c r="AX17" s="137"/>
      <c r="AY17" s="137"/>
      <c r="AZ17" s="137"/>
      <c r="BA17" s="137"/>
      <c r="BB17" s="138"/>
      <c r="BC17" s="126">
        <f>INDEX(必要書類及び注意事項!F:F,MATCH(S届出書!AV17,必要書類及び注意事項!A:A,0))</f>
        <v>0</v>
      </c>
      <c r="BD17" s="126"/>
      <c r="BE17" s="126"/>
      <c r="BF17" s="126"/>
      <c r="BG17" s="126"/>
      <c r="BH17" s="126"/>
      <c r="BI17" s="126"/>
      <c r="BJ17" s="76"/>
      <c r="BK17" s="76"/>
      <c r="BM17"/>
      <c r="BN17"/>
      <c r="BO17"/>
      <c r="BP17"/>
      <c r="BQ17"/>
      <c r="BR17"/>
      <c r="BS17"/>
      <c r="BT17"/>
      <c r="BU17"/>
      <c r="BV17"/>
    </row>
    <row r="18" spans="1:74" s="17" customFormat="1" ht="25.5" customHeight="1">
      <c r="A18" s="241">
        <v>3</v>
      </c>
      <c r="B18" s="162"/>
      <c r="C18" s="163"/>
      <c r="D18" s="163"/>
      <c r="E18" s="163"/>
      <c r="F18" s="163"/>
      <c r="G18" s="243"/>
      <c r="H18" s="104" t="str">
        <f t="shared" si="4"/>
        <v/>
      </c>
      <c r="I18" s="146"/>
      <c r="J18" s="146"/>
      <c r="K18" s="146"/>
      <c r="L18" s="146"/>
      <c r="M18" s="147"/>
      <c r="N18" s="115" t="str">
        <f t="shared" si="6"/>
        <v/>
      </c>
      <c r="O18" s="168"/>
      <c r="P18" s="168"/>
      <c r="Q18" s="168"/>
      <c r="R18" s="168"/>
      <c r="S18" s="168"/>
      <c r="T18" s="168"/>
      <c r="U18" s="169"/>
      <c r="V18" s="105" t="str">
        <f t="shared" si="3"/>
        <v/>
      </c>
      <c r="W18" s="161"/>
      <c r="X18" s="161"/>
      <c r="Y18" s="161"/>
      <c r="Z18" s="161"/>
      <c r="AA18" s="161"/>
      <c r="AB18" s="161"/>
      <c r="AC18" s="161"/>
      <c r="AD18" s="161"/>
      <c r="AE18" s="161"/>
      <c r="AF18" s="161"/>
      <c r="AG18" s="161"/>
      <c r="AH18" s="161"/>
      <c r="AI18" s="161"/>
      <c r="AJ18" s="161"/>
      <c r="AK18" s="161"/>
      <c r="AL18" s="161"/>
      <c r="AM18" s="161"/>
      <c r="AN18" s="161"/>
      <c r="AO18" s="161"/>
      <c r="AP18" s="162"/>
      <c r="AQ18" s="163"/>
      <c r="AR18" s="164"/>
      <c r="AT18" s="95" t="str">
        <f>IF($BJ$5="不要","","旧)")</f>
        <v/>
      </c>
      <c r="AU18" s="97"/>
      <c r="AV18" s="92" t="str">
        <f t="shared" si="5"/>
        <v>5-5</v>
      </c>
      <c r="AW18" s="136">
        <f>INDEX(必要書類及び注意事項!E:E,MATCH(S届出書!AV18,必要書類及び注意事項!A:A,0))</f>
        <v>0</v>
      </c>
      <c r="AX18" s="137"/>
      <c r="AY18" s="137"/>
      <c r="AZ18" s="137"/>
      <c r="BA18" s="137"/>
      <c r="BB18" s="138"/>
      <c r="BC18" s="126">
        <f>INDEX(必要書類及び注意事項!F:F,MATCH(S届出書!AV18,必要書類及び注意事項!A:A,0))</f>
        <v>0</v>
      </c>
      <c r="BD18" s="126"/>
      <c r="BE18" s="126"/>
      <c r="BF18" s="126"/>
      <c r="BG18" s="126"/>
      <c r="BH18" s="126"/>
      <c r="BI18" s="126"/>
      <c r="BJ18" s="97"/>
      <c r="BK18" s="97"/>
      <c r="BM18"/>
      <c r="BN18"/>
      <c r="BO18"/>
      <c r="BP18"/>
      <c r="BQ18"/>
      <c r="BR18"/>
      <c r="BS18"/>
      <c r="BT18"/>
      <c r="BU18"/>
      <c r="BV18"/>
    </row>
    <row r="19" spans="1:74" s="17" customFormat="1" ht="25.5" customHeight="1" thickBot="1">
      <c r="A19" s="242"/>
      <c r="B19" s="165"/>
      <c r="C19" s="166"/>
      <c r="D19" s="166"/>
      <c r="E19" s="166"/>
      <c r="F19" s="166"/>
      <c r="G19" s="244"/>
      <c r="H19" s="106" t="str">
        <f t="shared" si="4"/>
        <v/>
      </c>
      <c r="I19" s="144"/>
      <c r="J19" s="144"/>
      <c r="K19" s="144"/>
      <c r="L19" s="144"/>
      <c r="M19" s="145"/>
      <c r="N19" s="116" t="str">
        <f>IF(OR($AW$9=1,$AX$9=1),AT19,"")</f>
        <v/>
      </c>
      <c r="O19" s="170"/>
      <c r="P19" s="170"/>
      <c r="Q19" s="170"/>
      <c r="R19" s="170"/>
      <c r="S19" s="170"/>
      <c r="T19" s="170"/>
      <c r="U19" s="171"/>
      <c r="V19" s="106" t="str">
        <f t="shared" si="3"/>
        <v/>
      </c>
      <c r="W19" s="159"/>
      <c r="X19" s="159"/>
      <c r="Y19" s="159"/>
      <c r="Z19" s="159"/>
      <c r="AA19" s="159"/>
      <c r="AB19" s="159"/>
      <c r="AC19" s="159"/>
      <c r="AD19" s="159"/>
      <c r="AE19" s="159"/>
      <c r="AF19" s="159"/>
      <c r="AG19" s="159"/>
      <c r="AH19" s="159"/>
      <c r="AI19" s="159"/>
      <c r="AJ19" s="159"/>
      <c r="AK19" s="159"/>
      <c r="AL19" s="159"/>
      <c r="AM19" s="159"/>
      <c r="AN19" s="159"/>
      <c r="AO19" s="160"/>
      <c r="AP19" s="165"/>
      <c r="AQ19" s="166"/>
      <c r="AR19" s="167"/>
      <c r="AT19" s="95" t="str">
        <f>IF($BJ$5="不要","不要","新)")</f>
        <v>不要</v>
      </c>
      <c r="AU19" s="97"/>
      <c r="AV19" s="92" t="str">
        <f t="shared" si="5"/>
        <v>5-6</v>
      </c>
      <c r="AW19" s="136">
        <f>INDEX(必要書類及び注意事項!E:E,MATCH(S届出書!AV19,必要書類及び注意事項!A:A,0))</f>
        <v>0</v>
      </c>
      <c r="AX19" s="137"/>
      <c r="AY19" s="137"/>
      <c r="AZ19" s="137"/>
      <c r="BA19" s="137"/>
      <c r="BB19" s="138"/>
      <c r="BC19" s="126">
        <f>INDEX(必要書類及び注意事項!F:F,MATCH(S届出書!AV19,必要書類及び注意事項!A:A,0))</f>
        <v>0</v>
      </c>
      <c r="BD19" s="126"/>
      <c r="BE19" s="126"/>
      <c r="BF19" s="126"/>
      <c r="BG19" s="126"/>
      <c r="BH19" s="126"/>
      <c r="BI19" s="126"/>
      <c r="BJ19" s="97"/>
      <c r="BK19" s="97"/>
      <c r="BM19"/>
      <c r="BN19"/>
      <c r="BO19"/>
      <c r="BP19"/>
      <c r="BQ19"/>
      <c r="BR19"/>
      <c r="BS19"/>
      <c r="BT19"/>
      <c r="BU19"/>
      <c r="BV19"/>
    </row>
    <row r="20" spans="1:74" s="17" customFormat="1" ht="25.5" customHeight="1">
      <c r="A20" s="241">
        <v>4</v>
      </c>
      <c r="B20" s="162"/>
      <c r="C20" s="163"/>
      <c r="D20" s="163"/>
      <c r="E20" s="163"/>
      <c r="F20" s="163"/>
      <c r="G20" s="243"/>
      <c r="H20" s="104" t="str">
        <f t="shared" si="4"/>
        <v/>
      </c>
      <c r="I20" s="146"/>
      <c r="J20" s="146"/>
      <c r="K20" s="146"/>
      <c r="L20" s="146"/>
      <c r="M20" s="147"/>
      <c r="N20" s="115" t="str">
        <f t="shared" si="6"/>
        <v/>
      </c>
      <c r="O20" s="168"/>
      <c r="P20" s="168"/>
      <c r="Q20" s="168"/>
      <c r="R20" s="168"/>
      <c r="S20" s="168"/>
      <c r="T20" s="168"/>
      <c r="U20" s="169"/>
      <c r="V20" s="105" t="str">
        <f t="shared" si="3"/>
        <v/>
      </c>
      <c r="W20" s="161"/>
      <c r="X20" s="161"/>
      <c r="Y20" s="161"/>
      <c r="Z20" s="161"/>
      <c r="AA20" s="161"/>
      <c r="AB20" s="161"/>
      <c r="AC20" s="161"/>
      <c r="AD20" s="161"/>
      <c r="AE20" s="161"/>
      <c r="AF20" s="161"/>
      <c r="AG20" s="161"/>
      <c r="AH20" s="161"/>
      <c r="AI20" s="161"/>
      <c r="AJ20" s="161"/>
      <c r="AK20" s="161"/>
      <c r="AL20" s="161"/>
      <c r="AM20" s="161"/>
      <c r="AN20" s="161"/>
      <c r="AO20" s="161"/>
      <c r="AP20" s="162"/>
      <c r="AQ20" s="163"/>
      <c r="AR20" s="164"/>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2"/>
      <c r="B21" s="165"/>
      <c r="C21" s="166"/>
      <c r="D21" s="166"/>
      <c r="E21" s="166"/>
      <c r="F21" s="166"/>
      <c r="G21" s="244"/>
      <c r="H21" s="106" t="str">
        <f t="shared" si="4"/>
        <v/>
      </c>
      <c r="I21" s="144"/>
      <c r="J21" s="144"/>
      <c r="K21" s="144"/>
      <c r="L21" s="144"/>
      <c r="M21" s="145"/>
      <c r="N21" s="116" t="str">
        <f>IF(OR($AW$9=1,$AX$9=1),AT21,"")</f>
        <v/>
      </c>
      <c r="O21" s="170"/>
      <c r="P21" s="170"/>
      <c r="Q21" s="170"/>
      <c r="R21" s="170"/>
      <c r="S21" s="170"/>
      <c r="T21" s="170"/>
      <c r="U21" s="171"/>
      <c r="V21" s="106" t="str">
        <f t="shared" si="3"/>
        <v/>
      </c>
      <c r="W21" s="159"/>
      <c r="X21" s="159"/>
      <c r="Y21" s="159"/>
      <c r="Z21" s="159"/>
      <c r="AA21" s="159"/>
      <c r="AB21" s="159"/>
      <c r="AC21" s="159"/>
      <c r="AD21" s="159"/>
      <c r="AE21" s="159"/>
      <c r="AF21" s="159"/>
      <c r="AG21" s="159"/>
      <c r="AH21" s="159"/>
      <c r="AI21" s="159"/>
      <c r="AJ21" s="159"/>
      <c r="AK21" s="159"/>
      <c r="AL21" s="159"/>
      <c r="AM21" s="159"/>
      <c r="AN21" s="159"/>
      <c r="AO21" s="160"/>
      <c r="AP21" s="165"/>
      <c r="AQ21" s="166"/>
      <c r="AR21" s="167"/>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1">
        <v>5</v>
      </c>
      <c r="B22" s="162"/>
      <c r="C22" s="163"/>
      <c r="D22" s="163"/>
      <c r="E22" s="163"/>
      <c r="F22" s="163"/>
      <c r="G22" s="243"/>
      <c r="H22" s="104" t="str">
        <f t="shared" si="4"/>
        <v/>
      </c>
      <c r="I22" s="146"/>
      <c r="J22" s="146"/>
      <c r="K22" s="146"/>
      <c r="L22" s="146"/>
      <c r="M22" s="147"/>
      <c r="N22" s="115" t="str">
        <f t="shared" si="6"/>
        <v/>
      </c>
      <c r="O22" s="168"/>
      <c r="P22" s="168"/>
      <c r="Q22" s="168"/>
      <c r="R22" s="168"/>
      <c r="S22" s="168"/>
      <c r="T22" s="168"/>
      <c r="U22" s="169"/>
      <c r="V22" s="105" t="str">
        <f t="shared" si="3"/>
        <v/>
      </c>
      <c r="W22" s="161"/>
      <c r="X22" s="161"/>
      <c r="Y22" s="161"/>
      <c r="Z22" s="161"/>
      <c r="AA22" s="161"/>
      <c r="AB22" s="161"/>
      <c r="AC22" s="161"/>
      <c r="AD22" s="161"/>
      <c r="AE22" s="161"/>
      <c r="AF22" s="161"/>
      <c r="AG22" s="161"/>
      <c r="AH22" s="161"/>
      <c r="AI22" s="161"/>
      <c r="AJ22" s="161"/>
      <c r="AK22" s="161"/>
      <c r="AL22" s="161"/>
      <c r="AM22" s="161"/>
      <c r="AN22" s="161"/>
      <c r="AO22" s="161"/>
      <c r="AP22" s="162"/>
      <c r="AQ22" s="163"/>
      <c r="AR22" s="164"/>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2"/>
      <c r="B23" s="165"/>
      <c r="C23" s="166"/>
      <c r="D23" s="166"/>
      <c r="E23" s="166"/>
      <c r="F23" s="166"/>
      <c r="G23" s="244"/>
      <c r="H23" s="106" t="str">
        <f t="shared" si="4"/>
        <v/>
      </c>
      <c r="I23" s="144"/>
      <c r="J23" s="144"/>
      <c r="K23" s="144"/>
      <c r="L23" s="144"/>
      <c r="M23" s="145"/>
      <c r="N23" s="117" t="str">
        <f>IF(OR($AW$9=1,$AX$9=1),AT23,"")</f>
        <v/>
      </c>
      <c r="O23" s="172"/>
      <c r="P23" s="172"/>
      <c r="Q23" s="172"/>
      <c r="R23" s="172"/>
      <c r="S23" s="172"/>
      <c r="T23" s="172"/>
      <c r="U23" s="173"/>
      <c r="V23" s="106" t="str">
        <f t="shared" si="3"/>
        <v/>
      </c>
      <c r="W23" s="159"/>
      <c r="X23" s="159"/>
      <c r="Y23" s="159"/>
      <c r="Z23" s="159"/>
      <c r="AA23" s="159"/>
      <c r="AB23" s="159"/>
      <c r="AC23" s="159"/>
      <c r="AD23" s="159"/>
      <c r="AE23" s="159"/>
      <c r="AF23" s="159"/>
      <c r="AG23" s="159"/>
      <c r="AH23" s="159"/>
      <c r="AI23" s="159"/>
      <c r="AJ23" s="159"/>
      <c r="AK23" s="159"/>
      <c r="AL23" s="159"/>
      <c r="AM23" s="159"/>
      <c r="AN23" s="159"/>
      <c r="AO23" s="160"/>
      <c r="AP23" s="165"/>
      <c r="AQ23" s="166"/>
      <c r="AR23" s="167"/>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8" t="s">
        <v>91</v>
      </c>
      <c r="AM25" s="149"/>
      <c r="AN25" s="149"/>
      <c r="AO25" s="149"/>
      <c r="AP25" s="150"/>
      <c r="AQ25" s="151"/>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7" t="s">
        <v>139</v>
      </c>
      <c r="B28" s="258"/>
      <c r="C28" s="258"/>
      <c r="D28" s="258"/>
      <c r="E28" s="259"/>
      <c r="F28"/>
      <c r="G28" s="127" t="s">
        <v>8</v>
      </c>
      <c r="H28" s="128"/>
      <c r="I28" s="128"/>
      <c r="J28" s="129"/>
      <c r="K28" s="273"/>
      <c r="L28" s="274"/>
      <c r="M28" s="274"/>
      <c r="N28" s="274"/>
      <c r="O28" s="274"/>
      <c r="P28" s="274"/>
      <c r="Q28" s="274"/>
      <c r="R28" s="274"/>
      <c r="S28" s="275"/>
      <c r="T28" s="127" t="s">
        <v>122</v>
      </c>
      <c r="U28" s="128"/>
      <c r="V28" s="128"/>
      <c r="W28" s="129"/>
      <c r="X28" s="276"/>
      <c r="Y28" s="277"/>
      <c r="Z28" s="277"/>
      <c r="AA28" s="277"/>
      <c r="AB28" s="277"/>
      <c r="AC28" s="277"/>
      <c r="AD28" s="277"/>
      <c r="AE28" s="277"/>
      <c r="AF28" s="277"/>
      <c r="AG28" s="278"/>
      <c r="AH28" s="175" t="s">
        <v>2</v>
      </c>
      <c r="AI28" s="196"/>
      <c r="AJ28" s="196"/>
      <c r="AK28" s="176"/>
      <c r="AL28" s="281" t="s">
        <v>123</v>
      </c>
      <c r="AM28" s="279"/>
      <c r="AN28" s="279"/>
      <c r="AO28" s="279" t="s">
        <v>124</v>
      </c>
      <c r="AP28" s="279"/>
      <c r="AQ28" s="279"/>
      <c r="AR28" s="280"/>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60"/>
      <c r="B29" s="261"/>
      <c r="C29" s="261"/>
      <c r="D29" s="261"/>
      <c r="E29" s="262"/>
      <c r="G29" s="127" t="s">
        <v>134</v>
      </c>
      <c r="H29" s="128"/>
      <c r="I29" s="129"/>
      <c r="J29" s="225"/>
      <c r="K29" s="225"/>
      <c r="L29" s="109" t="s">
        <v>125</v>
      </c>
      <c r="M29" s="114"/>
      <c r="N29" s="109" t="s">
        <v>126</v>
      </c>
      <c r="O29" s="114"/>
      <c r="P29" s="109" t="s">
        <v>127</v>
      </c>
      <c r="Q29" s="225"/>
      <c r="R29" s="225"/>
      <c r="S29" s="282" t="s">
        <v>128</v>
      </c>
      <c r="T29" s="282"/>
      <c r="U29" s="127" t="s">
        <v>12</v>
      </c>
      <c r="V29" s="128"/>
      <c r="W29" s="129"/>
      <c r="X29" s="225"/>
      <c r="Y29" s="225"/>
      <c r="Z29" s="109" t="s">
        <v>125</v>
      </c>
      <c r="AA29" s="114"/>
      <c r="AB29" s="109" t="s">
        <v>126</v>
      </c>
      <c r="AC29" s="114"/>
      <c r="AD29" s="109" t="s">
        <v>127</v>
      </c>
      <c r="AE29" s="225"/>
      <c r="AF29" s="225"/>
      <c r="AG29" s="282" t="s">
        <v>128</v>
      </c>
      <c r="AH29" s="282"/>
      <c r="AI29" s="110" t="s">
        <v>129</v>
      </c>
      <c r="AJ29" s="225"/>
      <c r="AK29" s="225"/>
      <c r="AL29" s="225"/>
      <c r="AM29" s="109" t="s">
        <v>131</v>
      </c>
      <c r="AN29" s="110" t="s">
        <v>130</v>
      </c>
      <c r="AO29" s="225"/>
      <c r="AP29" s="225"/>
      <c r="AQ29" s="225"/>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60"/>
      <c r="B30" s="261"/>
      <c r="C30" s="261"/>
      <c r="D30" s="261"/>
      <c r="E30" s="262"/>
      <c r="G30" s="267" t="s">
        <v>13</v>
      </c>
      <c r="H30" s="268"/>
      <c r="I30" s="268"/>
      <c r="J30" s="269"/>
      <c r="K30" s="130"/>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2"/>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60"/>
      <c r="B31" s="261"/>
      <c r="C31" s="261"/>
      <c r="D31" s="261"/>
      <c r="E31" s="262"/>
      <c r="G31" s="270"/>
      <c r="H31" s="271"/>
      <c r="I31" s="271"/>
      <c r="J31" s="272"/>
      <c r="K31" s="133"/>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5"/>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60"/>
      <c r="B32" s="261"/>
      <c r="C32" s="261"/>
      <c r="D32" s="261"/>
      <c r="E32" s="262"/>
      <c r="G32" s="226" t="s">
        <v>14</v>
      </c>
      <c r="H32" s="227"/>
      <c r="I32" s="227"/>
      <c r="J32" s="227"/>
      <c r="K32" s="229"/>
      <c r="L32" s="230"/>
      <c r="M32" s="230"/>
      <c r="N32" s="230"/>
      <c r="O32" s="230"/>
      <c r="P32" s="230"/>
      <c r="Q32" s="230"/>
      <c r="R32" s="230"/>
      <c r="S32" s="227" t="s">
        <v>15</v>
      </c>
      <c r="T32" s="227"/>
      <c r="U32" s="227"/>
      <c r="V32" s="228"/>
      <c r="W32" s="229"/>
      <c r="X32" s="230"/>
      <c r="Y32" s="230"/>
      <c r="Z32" s="230"/>
      <c r="AA32" s="230"/>
      <c r="AB32" s="230"/>
      <c r="AC32" s="230"/>
      <c r="AD32" s="285" t="s">
        <v>16</v>
      </c>
      <c r="AE32" s="286"/>
      <c r="AF32" s="286"/>
      <c r="AG32" s="287"/>
      <c r="AH32" s="283"/>
      <c r="AI32" s="284"/>
      <c r="AJ32" s="284"/>
      <c r="AK32" s="112" t="s">
        <v>9</v>
      </c>
      <c r="AL32" s="224"/>
      <c r="AM32" s="224"/>
      <c r="AN32" s="112" t="s">
        <v>10</v>
      </c>
      <c r="AO32" s="224"/>
      <c r="AP32" s="224"/>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60"/>
      <c r="B33" s="261"/>
      <c r="C33" s="261"/>
      <c r="D33" s="261"/>
      <c r="E33" s="262"/>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3"/>
      <c r="B34" s="264"/>
      <c r="C34" s="264"/>
      <c r="D34" s="264"/>
      <c r="E34" s="265"/>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2" t="s">
        <v>35</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11" t="s">
        <v>18</v>
      </c>
      <c r="AC39" s="211"/>
      <c r="AD39" s="211"/>
      <c r="AE39" s="211" t="s">
        <v>132</v>
      </c>
      <c r="AF39" s="211"/>
      <c r="AG39" s="211"/>
      <c r="AH39" s="211" t="s">
        <v>19</v>
      </c>
      <c r="AI39" s="211"/>
      <c r="AJ39" s="211"/>
      <c r="AK39" s="212" t="s">
        <v>20</v>
      </c>
      <c r="AL39" s="213"/>
      <c r="AM39" s="213"/>
      <c r="AN39" s="213"/>
      <c r="AO39" s="213"/>
      <c r="AP39" s="213"/>
      <c r="AQ39" s="213"/>
      <c r="AR39" s="214"/>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1"/>
      <c r="C40" s="232"/>
      <c r="D40" s="232"/>
      <c r="E40" s="232"/>
      <c r="F40" s="232"/>
      <c r="G40" s="232"/>
      <c r="H40" s="232"/>
      <c r="I40" s="232"/>
      <c r="J40" s="232"/>
      <c r="K40" s="232"/>
      <c r="L40" s="232"/>
      <c r="M40" s="232"/>
      <c r="N40" s="232"/>
      <c r="O40" s="232"/>
      <c r="P40" s="232"/>
      <c r="Q40" s="232"/>
      <c r="R40" s="232"/>
      <c r="S40" s="212" t="s">
        <v>21</v>
      </c>
      <c r="T40" s="213"/>
      <c r="U40" s="214"/>
      <c r="V40" s="239"/>
      <c r="W40" s="240"/>
      <c r="X40" s="240"/>
      <c r="Y40" s="240"/>
      <c r="Z40" s="240"/>
      <c r="AA40" s="60" t="s">
        <v>88</v>
      </c>
      <c r="AB40" s="215"/>
      <c r="AC40" s="216"/>
      <c r="AD40" s="217"/>
      <c r="AE40" s="215"/>
      <c r="AF40" s="216"/>
      <c r="AG40" s="217"/>
      <c r="AH40" s="215"/>
      <c r="AI40" s="216"/>
      <c r="AJ40" s="217"/>
      <c r="AK40" s="215"/>
      <c r="AL40" s="216"/>
      <c r="AM40" s="216"/>
      <c r="AN40" s="216"/>
      <c r="AO40" s="216"/>
      <c r="AP40" s="216"/>
      <c r="AQ40" s="216"/>
      <c r="AR40" s="217"/>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3"/>
      <c r="C41" s="234"/>
      <c r="D41" s="234"/>
      <c r="E41" s="234"/>
      <c r="F41" s="234"/>
      <c r="G41" s="234"/>
      <c r="H41" s="234"/>
      <c r="I41" s="234"/>
      <c r="J41" s="234"/>
      <c r="K41" s="234"/>
      <c r="L41" s="234"/>
      <c r="M41" s="234"/>
      <c r="N41" s="234"/>
      <c r="O41" s="234"/>
      <c r="P41" s="234"/>
      <c r="Q41" s="234"/>
      <c r="R41" s="234"/>
      <c r="S41" s="212" t="s">
        <v>46</v>
      </c>
      <c r="T41" s="213"/>
      <c r="U41" s="214"/>
      <c r="V41" s="239"/>
      <c r="W41" s="240"/>
      <c r="X41" s="240"/>
      <c r="Y41" s="240"/>
      <c r="Z41" s="240"/>
      <c r="AA41" s="60" t="s">
        <v>88</v>
      </c>
      <c r="AB41" s="218"/>
      <c r="AC41" s="219"/>
      <c r="AD41" s="220"/>
      <c r="AE41" s="218"/>
      <c r="AF41" s="219"/>
      <c r="AG41" s="220"/>
      <c r="AH41" s="218"/>
      <c r="AI41" s="219"/>
      <c r="AJ41" s="220"/>
      <c r="AK41" s="218"/>
      <c r="AL41" s="219"/>
      <c r="AM41" s="219"/>
      <c r="AN41" s="219"/>
      <c r="AO41" s="219"/>
      <c r="AP41" s="219"/>
      <c r="AQ41" s="219"/>
      <c r="AR41" s="220"/>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5"/>
      <c r="C42" s="236"/>
      <c r="D42" s="236"/>
      <c r="E42" s="236"/>
      <c r="F42" s="236"/>
      <c r="G42" s="236"/>
      <c r="H42" s="236"/>
      <c r="I42" s="236"/>
      <c r="J42" s="236"/>
      <c r="K42" s="236"/>
      <c r="L42" s="236"/>
      <c r="M42" s="236"/>
      <c r="N42" s="236"/>
      <c r="O42" s="236"/>
      <c r="P42" s="236"/>
      <c r="Q42" s="236"/>
      <c r="R42" s="236"/>
      <c r="S42" s="212" t="s">
        <v>22</v>
      </c>
      <c r="T42" s="213"/>
      <c r="U42" s="214"/>
      <c r="V42" s="237"/>
      <c r="W42" s="238"/>
      <c r="X42" s="238"/>
      <c r="Y42" s="238"/>
      <c r="Z42" s="238"/>
      <c r="AA42" s="60" t="s">
        <v>88</v>
      </c>
      <c r="AB42" s="221"/>
      <c r="AC42" s="222"/>
      <c r="AD42" s="223"/>
      <c r="AE42" s="221"/>
      <c r="AF42" s="222"/>
      <c r="AG42" s="223"/>
      <c r="AH42" s="221"/>
      <c r="AI42" s="222"/>
      <c r="AJ42" s="223"/>
      <c r="AK42" s="221"/>
      <c r="AL42" s="222"/>
      <c r="AM42" s="222"/>
      <c r="AN42" s="222"/>
      <c r="AO42" s="222"/>
      <c r="AP42" s="222"/>
      <c r="AQ42" s="222"/>
      <c r="AR42" s="223"/>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10" t="s">
        <v>101</v>
      </c>
      <c r="AP43" s="210"/>
      <c r="AQ43" s="210"/>
      <c r="AR43" s="210"/>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we2EmQO6Os0mAHZiBNCafX9l1gwpm/4Zc6XAQEnSw3CaFLGAksIUi7YZTajPbBlNG/d/H/xnwDSdBRF/ln8S7g==" saltValue="X+b3KCTjXmPxlzWfTdZi7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22860</xdr:colOff>
                    <xdr:row>26</xdr:row>
                    <xdr:rowOff>30480</xdr:rowOff>
                  </from>
                  <to>
                    <xdr:col>42</xdr:col>
                    <xdr:colOff>289560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198120</xdr:colOff>
                    <xdr:row>26</xdr:row>
                    <xdr:rowOff>30480</xdr:rowOff>
                  </from>
                  <to>
                    <xdr:col>39</xdr:col>
                    <xdr:colOff>175260</xdr:colOff>
                    <xdr:row>28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9" t="s">
        <v>25</v>
      </c>
      <c r="B1" s="119" t="s">
        <v>28</v>
      </c>
      <c r="C1" s="119" t="s">
        <v>29</v>
      </c>
      <c r="D1" s="119" t="s">
        <v>30</v>
      </c>
      <c r="E1" s="119" t="s">
        <v>136</v>
      </c>
      <c r="F1" s="119" t="s">
        <v>26</v>
      </c>
      <c r="G1" s="119" t="s">
        <v>27</v>
      </c>
      <c r="H1" s="119" t="s">
        <v>47</v>
      </c>
    </row>
    <row r="2" spans="1:8">
      <c r="A2" s="33" t="s">
        <v>140</v>
      </c>
      <c r="B2" s="33" t="s">
        <v>135</v>
      </c>
      <c r="C2" s="33" t="s">
        <v>141</v>
      </c>
      <c r="D2" s="33" t="s">
        <v>142</v>
      </c>
      <c r="E2" s="33" t="s">
        <v>143</v>
      </c>
      <c r="F2" s="33" t="s">
        <v>137</v>
      </c>
      <c r="G2" s="34" t="s">
        <v>144</v>
      </c>
      <c r="H2" s="35" t="s">
        <v>50</v>
      </c>
    </row>
    <row r="4" spans="1:8"/>
  </sheetData>
  <phoneticPr fontId="1"/>
  <hyperlinks>
    <hyperlink ref="G2" r:id="rId1" display="skk.ad@satuki.or.jp" xr:uid="{0B20624D-8254-4E70-9B1D-3EFE978EEF1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19921875" style="7" customWidth="1"/>
    <col min="3" max="16384" width="9" style="7"/>
  </cols>
  <sheetData>
    <row r="1" spans="1:4" ht="1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8" t="s">
        <v>37</v>
      </c>
      <c r="B1" s="288" t="s">
        <v>39</v>
      </c>
      <c r="C1" s="290" t="s">
        <v>72</v>
      </c>
      <c r="D1" s="291"/>
      <c r="E1" s="291"/>
      <c r="F1" s="291"/>
      <c r="G1" s="292"/>
      <c r="H1" s="290" t="s">
        <v>57</v>
      </c>
      <c r="I1" s="291"/>
      <c r="J1" s="291"/>
      <c r="K1" s="291"/>
      <c r="L1" s="291"/>
      <c r="M1" s="291"/>
      <c r="N1" s="291"/>
      <c r="O1" s="292"/>
    </row>
    <row r="2" spans="1:15">
      <c r="A2" s="289"/>
      <c r="B2" s="289"/>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4"/>
  <sheetViews>
    <sheetView zoomScale="115" zoomScaleNormal="115" workbookViewId="0">
      <selection activeCell="AP14" sqref="AP14:AR15"/>
    </sheetView>
  </sheetViews>
  <sheetFormatPr defaultColWidth="9" defaultRowHeight="15"/>
  <cols>
    <col min="1" max="1" width="18.89843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2024-07-17T02:50:36Z</cp:lastPrinted>
  <dcterms:created xsi:type="dcterms:W3CDTF">2015-06-05T18:19:34Z</dcterms:created>
  <dcterms:modified xsi:type="dcterms:W3CDTF">2024-07-17T02:50:37Z</dcterms:modified>
</cp:coreProperties>
</file>